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17400" windowHeight="11340" activeTab="4"/>
  </bookViews>
  <sheets>
    <sheet name="历年改造情况" sheetId="1" r:id="rId1"/>
    <sheet name="十三五规划测算" sheetId="9" r:id="rId2"/>
    <sheet name="十三五要素需求测算" sheetId="7" r:id="rId3"/>
    <sheet name="计划征收项目" sheetId="5" r:id="rId4"/>
    <sheet name="计划建设项目" sheetId="10" r:id="rId5"/>
  </sheets>
  <calcPr calcId="124519"/>
</workbook>
</file>

<file path=xl/calcChain.xml><?xml version="1.0" encoding="utf-8"?>
<calcChain xmlns="http://schemas.openxmlformats.org/spreadsheetml/2006/main">
  <c r="D12" i="7"/>
  <c r="D11"/>
  <c r="D10"/>
  <c r="D9"/>
  <c r="D8"/>
  <c r="D7" s="1"/>
  <c r="H7"/>
  <c r="G7"/>
  <c r="F7"/>
  <c r="E7"/>
  <c r="C7"/>
  <c r="B7"/>
  <c r="K8" i="9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<sst xmlns="http://schemas.openxmlformats.org/spreadsheetml/2006/main" count="172" uniqueCount="105">
  <si>
    <t>序号</t>
    <phoneticPr fontId="1" type="noConversion"/>
  </si>
  <si>
    <t>项目名称</t>
    <phoneticPr fontId="1" type="noConversion"/>
  </si>
  <si>
    <t>项目地址</t>
    <phoneticPr fontId="1" type="noConversion"/>
  </si>
  <si>
    <t>合计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</si>
  <si>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</si>
  <si>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</si>
  <si>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</si>
  <si>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</si>
  <si>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</si>
  <si>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市县</t>
    <phoneticPr fontId="1" type="noConversion"/>
  </si>
  <si>
    <t>拆旧建新</t>
    <phoneticPr fontId="1" type="noConversion"/>
  </si>
  <si>
    <t>征收（收购）</t>
    <phoneticPr fontId="1" type="noConversion"/>
  </si>
  <si>
    <t>实物安置</t>
    <phoneticPr fontId="1" type="noConversion"/>
  </si>
  <si>
    <t>货币安置</t>
    <phoneticPr fontId="1" type="noConversion"/>
  </si>
  <si>
    <t>户数</t>
  </si>
  <si>
    <t>建筑面积</t>
  </si>
  <si>
    <t>安置住房</t>
    <phoneticPr fontId="1" type="noConversion"/>
  </si>
  <si>
    <t>开工</t>
    <phoneticPr fontId="1" type="noConversion"/>
  </si>
  <si>
    <t>竣工</t>
    <phoneticPr fontId="1" type="noConversion"/>
  </si>
  <si>
    <t>交付入住</t>
    <phoneticPr fontId="1" type="noConversion"/>
  </si>
  <si>
    <t>综合整治
（至2013年底）</t>
    <phoneticPr fontId="1" type="noConversion"/>
  </si>
  <si>
    <t>完工</t>
    <phoneticPr fontId="1" type="noConversion"/>
  </si>
  <si>
    <t>建筑面积</t>
    <phoneticPr fontId="1" type="noConversion"/>
  </si>
  <si>
    <t>建筑面积</t>
    <phoneticPr fontId="1" type="noConversion"/>
  </si>
  <si>
    <t>套数</t>
    <phoneticPr fontId="1" type="noConversion"/>
  </si>
  <si>
    <t>合计</t>
    <phoneticPr fontId="1" type="noConversion"/>
  </si>
  <si>
    <t>至2010年底</t>
    <phoneticPr fontId="1" type="noConversion"/>
  </si>
  <si>
    <t>2011年</t>
    <phoneticPr fontId="1" type="noConversion"/>
  </si>
  <si>
    <t>2012年</t>
    <phoneticPr fontId="1" type="noConversion"/>
  </si>
  <si>
    <t>2013年</t>
  </si>
  <si>
    <t>2014年</t>
  </si>
  <si>
    <t>2015年</t>
  </si>
  <si>
    <t>历年已实施城市棚户区改造情况表（至2015年底）</t>
    <phoneticPr fontId="1" type="noConversion"/>
  </si>
  <si>
    <t>单位：户、套、万平方米</t>
    <phoneticPr fontId="1" type="noConversion"/>
  </si>
  <si>
    <t>市县</t>
    <phoneticPr fontId="1" type="noConversion"/>
  </si>
  <si>
    <t>单位：户、套、万平方米</t>
    <phoneticPr fontId="1" type="noConversion"/>
  </si>
  <si>
    <t>市县</t>
    <phoneticPr fontId="1" type="noConversion"/>
  </si>
  <si>
    <t>建设用地需求</t>
    <phoneticPr fontId="1" type="noConversion"/>
  </si>
  <si>
    <t>单位：公顷、万元</t>
    <phoneticPr fontId="1" type="noConversion"/>
  </si>
  <si>
    <t>征收（收购）住宅预计可盘活土地面积</t>
    <phoneticPr fontId="1" type="noConversion"/>
  </si>
  <si>
    <t>建设资金需求</t>
    <phoneticPr fontId="1" type="noConversion"/>
  </si>
  <si>
    <t>征地等费用</t>
    <phoneticPr fontId="1" type="noConversion"/>
  </si>
  <si>
    <t>货币补偿安置计划支出</t>
    <phoneticPr fontId="1" type="noConversion"/>
  </si>
  <si>
    <t>小计</t>
    <phoneticPr fontId="1" type="noConversion"/>
  </si>
  <si>
    <t>续建安置住房
计划投资</t>
    <phoneticPr fontId="1" type="noConversion"/>
  </si>
  <si>
    <t>新建安置住房
计划投资</t>
    <phoneticPr fontId="1" type="noConversion"/>
  </si>
  <si>
    <t>安置住房建设
用地需求</t>
    <phoneticPr fontId="1" type="noConversion"/>
  </si>
  <si>
    <t>城市棚户区改造2016—2018年计划征收（收购）项目表</t>
    <phoneticPr fontId="1" type="noConversion"/>
  </si>
  <si>
    <t>项目类型</t>
    <phoneticPr fontId="1" type="noConversion"/>
  </si>
  <si>
    <t>计划征收户数</t>
    <phoneticPr fontId="1" type="noConversion"/>
  </si>
  <si>
    <t>计划征收面积</t>
    <phoneticPr fontId="1" type="noConversion"/>
  </si>
  <si>
    <t>计划征收时间</t>
    <phoneticPr fontId="1" type="noConversion"/>
  </si>
  <si>
    <t>注：项目类型填写旧住宅区、危旧房、城中村。</t>
    <phoneticPr fontId="1" type="noConversion"/>
  </si>
  <si>
    <t>城市棚户区改造2016—2018年安置住房建设项目表</t>
    <phoneticPr fontId="1" type="noConversion"/>
  </si>
  <si>
    <t>实施主体</t>
    <phoneticPr fontId="1" type="noConversion"/>
  </si>
  <si>
    <t>计划开工套数</t>
    <phoneticPr fontId="1" type="noConversion"/>
  </si>
  <si>
    <t>计划开工面积</t>
    <phoneticPr fontId="1" type="noConversion"/>
  </si>
  <si>
    <t>计划开工时间</t>
    <phoneticPr fontId="1" type="noConversion"/>
  </si>
  <si>
    <t>城市棚户区改造“十三五”规划测算表</t>
    <phoneticPr fontId="1" type="noConversion"/>
  </si>
  <si>
    <t>城市棚户区改造“十三五”土地、资金需求测算表</t>
    <phoneticPr fontId="1" type="noConversion"/>
  </si>
  <si>
    <t>附表3-1</t>
    <phoneticPr fontId="1" type="noConversion"/>
  </si>
  <si>
    <t>附表3-2</t>
    <phoneticPr fontId="1" type="noConversion"/>
  </si>
  <si>
    <t>附表3-3</t>
    <phoneticPr fontId="1" type="noConversion"/>
  </si>
  <si>
    <t>附表3-4</t>
    <phoneticPr fontId="1" type="noConversion"/>
  </si>
  <si>
    <t>附表3-5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</si>
  <si>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</si>
  <si>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</si>
  <si>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</si>
  <si>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</si>
  <si>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</si>
  <si>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注：“十三五”期间要大力推进棚户区改造货币化安置，旧住宅区综合整治所需资金不得统计在内。
    逻辑关系：“3栏”=“4栏”+“5栏”+“6栏”+“7栏”。</t>
    <phoneticPr fontId="1" type="noConversion"/>
  </si>
  <si>
    <r>
      <t>注：1.“十三五”期间要大力推进棚户区改造货币化安置，旧住宅区综合整治情况不得统计在内。
    2.测算竣工、交付入住套数、建筑面积时，要全面考虑2015年底前开工的项目和2016年以后开工的项目在“十三五”期间的竣工、交付入住情况。
    逻辑有关系：“7栏”</t>
    </r>
    <r>
      <rPr>
        <sz val="11"/>
        <color indexed="8"/>
        <rFont val="宋体"/>
        <charset val="134"/>
      </rPr>
      <t>≤“5栏”+附表3-1[“5栏”-“7栏”]；“8栏”≤“6栏”+附表3-1[“6栏”-“8栏”]；
               “9栏”≤“7栏”+附表3-1[“7栏”-“9栏”]；“10栏”≤“8栏”+附表3-1[“8栏”-“10栏”]。</t>
    </r>
    <phoneticPr fontId="1" type="noConversion"/>
  </si>
  <si>
    <t>云和县</t>
    <phoneticPr fontId="1" type="noConversion"/>
  </si>
  <si>
    <t>云和县</t>
    <phoneticPr fontId="1" type="noConversion"/>
  </si>
  <si>
    <t>沿溪路及南侧地块(城东路-红光路)改造工程</t>
  </si>
  <si>
    <t>城中村</t>
    <phoneticPr fontId="1" type="noConversion"/>
  </si>
  <si>
    <t>元和街道</t>
  </si>
  <si>
    <t>新建路北段老住宅区改造工程</t>
  </si>
  <si>
    <t>旧住宅区</t>
    <phoneticPr fontId="1" type="noConversion"/>
  </si>
  <si>
    <t>浮云街道</t>
    <phoneticPr fontId="1" type="noConversion"/>
  </si>
  <si>
    <t>云和县老煤饼厂区块改造</t>
    <phoneticPr fontId="1" type="noConversion"/>
  </si>
  <si>
    <t>凤凰山街道</t>
    <phoneticPr fontId="1" type="noConversion"/>
  </si>
  <si>
    <t>老医院区块改造项目</t>
  </si>
  <si>
    <t>祥云街东山下区块工程</t>
  </si>
  <si>
    <t>白龙山街道</t>
    <phoneticPr fontId="1" type="noConversion"/>
  </si>
  <si>
    <t>下前溪区块改造项目</t>
  </si>
  <si>
    <t>凤凰山街道 元和街道</t>
    <phoneticPr fontId="1" type="noConversion"/>
  </si>
  <si>
    <t>中山街原镇农机厂地块改造</t>
  </si>
  <si>
    <t>凤凰山街道</t>
  </si>
  <si>
    <t>城南路南门桥区块改造</t>
  </si>
  <si>
    <t>黄溪西段改线工程</t>
  </si>
  <si>
    <t>大庆寺东侧区块改造工程</t>
  </si>
  <si>
    <t>浮云街道</t>
  </si>
  <si>
    <t>城南区块安置房</t>
    <phoneticPr fontId="1" type="noConversion"/>
  </si>
  <si>
    <t>征收公司</t>
  </si>
  <si>
    <t>白垟墩村改造</t>
  </si>
  <si>
    <t>村两委</t>
  </si>
  <si>
    <t>苦枝墩安置房</t>
  </si>
  <si>
    <t>崇头镇苦枝墩</t>
  </si>
  <si>
    <t>崇头镇人民政府</t>
  </si>
  <si>
    <t>洋里安置房</t>
  </si>
  <si>
    <t>崇头镇苦洋里</t>
  </si>
  <si>
    <t>赤龙村改造</t>
  </si>
  <si>
    <t>白龙山街道</t>
  </si>
  <si>
    <t>小徐村改造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</si>
</sst>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63"/>
      <name val="仿宋_GB2312"/>
      <family val="3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opLeftCell="A7" workbookViewId="0">
      <selection activeCell="K14" sqref="K14"/>
    </sheetView>
  </sheetViews>
  <sheetFormatPr defaultRowHeight="13.5"/>
  <cols>
    <col min="1" max="1" width="12" style="1" customWidth="1"/>
    <col min="2" max="2" width="7.625" style="1" customWidth="1"/>
    <col min="3" max="3" width="9.875" style="1" customWidth="1"/>
    <col min="4" max="4" width="8.5" style="1" customWidth="1"/>
    <col min="5" max="5" width="10" style="1" customWidth="1"/>
    <col min="6" max="6" width="7.125" style="1" customWidth="1"/>
    <col min="7" max="7" width="9.875" style="1" customWidth="1"/>
    <col min="8" max="8" width="8" style="1" customWidth="1"/>
    <col min="9" max="9" width="10.125" style="1" customWidth="1"/>
    <col min="10" max="10" width="7.625" style="1" customWidth="1"/>
    <col min="11" max="11" width="10.375" style="1" customWidth="1"/>
    <col min="12" max="12" width="6.875" style="1" customWidth="1"/>
    <col min="13" max="13" width="10.5" style="1" customWidth="1"/>
    <col min="14" max="14" width="7.25" style="1" customWidth="1"/>
    <col min="15" max="15" width="10.25" style="1" customWidth="1"/>
    <col min="16" max="17" width="9.875" customWidth="1"/>
  </cols>
  <sheetData>
    <row r="1" spans="1:15" ht="20.25" customHeight="1">
      <c r="A1" s="5" t="s">
        <v>60</v>
      </c>
    </row>
    <row r="2" spans="1:15" ht="47.2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7" t="s">
        <v>33</v>
      </c>
      <c r="M3" s="27"/>
      <c r="N3" s="27"/>
      <c r="O3" s="27"/>
    </row>
    <row r="4" spans="1:15" ht="27" customHeight="1">
      <c r="A4" s="21" t="s">
        <v>9</v>
      </c>
      <c r="B4" s="26" t="s">
        <v>10</v>
      </c>
      <c r="C4" s="26"/>
      <c r="D4" s="26"/>
      <c r="E4" s="26"/>
      <c r="F4" s="26"/>
      <c r="G4" s="26"/>
      <c r="H4" s="26"/>
      <c r="I4" s="26"/>
      <c r="J4" s="26"/>
      <c r="K4" s="26"/>
      <c r="L4" s="26" t="s">
        <v>20</v>
      </c>
      <c r="M4" s="26"/>
      <c r="N4" s="26"/>
      <c r="O4" s="26"/>
    </row>
    <row r="5" spans="1:15" ht="27.75" customHeight="1">
      <c r="A5" s="22"/>
      <c r="B5" s="23" t="s">
        <v>11</v>
      </c>
      <c r="C5" s="23"/>
      <c r="D5" s="23"/>
      <c r="E5" s="23"/>
      <c r="F5" s="23" t="s">
        <v>16</v>
      </c>
      <c r="G5" s="23"/>
      <c r="H5" s="23"/>
      <c r="I5" s="23"/>
      <c r="J5" s="23"/>
      <c r="K5" s="23"/>
      <c r="L5" s="23"/>
      <c r="M5" s="23"/>
      <c r="N5" s="23"/>
      <c r="O5" s="23"/>
    </row>
    <row r="6" spans="1:15" ht="27.75" customHeight="1">
      <c r="A6" s="22"/>
      <c r="B6" s="24" t="s">
        <v>12</v>
      </c>
      <c r="C6" s="25"/>
      <c r="D6" s="24" t="s">
        <v>13</v>
      </c>
      <c r="E6" s="25"/>
      <c r="F6" s="24" t="s">
        <v>17</v>
      </c>
      <c r="G6" s="25"/>
      <c r="H6" s="24" t="s">
        <v>18</v>
      </c>
      <c r="I6" s="25"/>
      <c r="J6" s="24" t="s">
        <v>19</v>
      </c>
      <c r="K6" s="25"/>
      <c r="L6" s="24" t="s">
        <v>17</v>
      </c>
      <c r="M6" s="25"/>
      <c r="N6" s="24" t="s">
        <v>21</v>
      </c>
      <c r="O6" s="25"/>
    </row>
    <row r="7" spans="1:15" ht="31.5" customHeight="1">
      <c r="A7" s="22"/>
      <c r="B7" s="8" t="s">
        <v>14</v>
      </c>
      <c r="C7" s="8" t="s">
        <v>15</v>
      </c>
      <c r="D7" s="8" t="s">
        <v>14</v>
      </c>
      <c r="E7" s="8" t="s">
        <v>22</v>
      </c>
      <c r="F7" s="8" t="s">
        <v>24</v>
      </c>
      <c r="G7" s="8" t="s">
        <v>23</v>
      </c>
      <c r="H7" s="8" t="s">
        <v>24</v>
      </c>
      <c r="I7" s="8" t="s">
        <v>22</v>
      </c>
      <c r="J7" s="8" t="s">
        <v>24</v>
      </c>
      <c r="K7" s="8" t="s">
        <v>22</v>
      </c>
      <c r="L7" s="8" t="s">
        <v>14</v>
      </c>
      <c r="M7" s="8" t="s">
        <v>15</v>
      </c>
      <c r="N7" s="8" t="s">
        <v>14</v>
      </c>
      <c r="O7" s="8" t="s">
        <v>15</v>
      </c>
    </row>
    <row r="8" spans="1:15" ht="24.75" customHeight="1">
      <c r="A8" s="9" t="s">
        <v>72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</row>
    <row r="9" spans="1:15" ht="31.5" customHeight="1">
      <c r="A9" s="8" t="s">
        <v>25</v>
      </c>
      <c r="B9" s="8">
        <v>2825</v>
      </c>
      <c r="C9" s="8">
        <v>34.799999999999997</v>
      </c>
      <c r="D9" s="8">
        <v>13</v>
      </c>
      <c r="E9" s="8">
        <v>0.11</v>
      </c>
      <c r="F9" s="8">
        <v>2434</v>
      </c>
      <c r="G9" s="8">
        <v>25.79</v>
      </c>
      <c r="H9" s="8">
        <v>2100</v>
      </c>
      <c r="I9" s="8">
        <v>21.32</v>
      </c>
      <c r="J9" s="8">
        <v>936</v>
      </c>
      <c r="K9" s="8">
        <v>10.5</v>
      </c>
      <c r="L9" s="8"/>
      <c r="M9" s="8"/>
      <c r="N9" s="8"/>
      <c r="O9" s="8"/>
    </row>
    <row r="10" spans="1:15" ht="33.75" customHeight="1">
      <c r="A10" s="8" t="s">
        <v>26</v>
      </c>
      <c r="B10" s="8">
        <v>1050</v>
      </c>
      <c r="C10" s="8">
        <v>10.45</v>
      </c>
      <c r="D10" s="8"/>
      <c r="E10" s="8"/>
      <c r="F10" s="8">
        <v>936</v>
      </c>
      <c r="G10" s="8">
        <v>10.5</v>
      </c>
      <c r="H10" s="8">
        <v>936</v>
      </c>
      <c r="I10" s="8">
        <v>10.5</v>
      </c>
      <c r="J10" s="8">
        <v>936</v>
      </c>
      <c r="K10" s="8">
        <v>10.5</v>
      </c>
      <c r="L10" s="8"/>
      <c r="M10" s="8"/>
      <c r="N10" s="8"/>
      <c r="O10" s="8"/>
    </row>
    <row r="11" spans="1:15" ht="33.75" customHeight="1">
      <c r="A11" s="8" t="s">
        <v>27</v>
      </c>
      <c r="B11" s="8">
        <v>1512</v>
      </c>
      <c r="C11" s="8">
        <v>16.350000000000001</v>
      </c>
      <c r="D11" s="8"/>
      <c r="E11" s="8"/>
      <c r="F11" s="8">
        <v>1116</v>
      </c>
      <c r="G11" s="8">
        <v>11.31</v>
      </c>
      <c r="H11" s="8"/>
      <c r="I11" s="8"/>
      <c r="J11" s="8"/>
      <c r="K11" s="8"/>
      <c r="L11" s="8"/>
      <c r="M11" s="8"/>
      <c r="N11" s="8"/>
      <c r="O11" s="8"/>
    </row>
    <row r="12" spans="1:15" ht="33.75" customHeight="1">
      <c r="A12" s="8" t="s">
        <v>28</v>
      </c>
      <c r="B12" s="8">
        <v>95</v>
      </c>
      <c r="C12" s="8">
        <v>2.2799999999999998</v>
      </c>
      <c r="D12" s="8"/>
      <c r="E12" s="8"/>
      <c r="F12" s="8">
        <v>334</v>
      </c>
      <c r="G12" s="8">
        <v>5.66</v>
      </c>
      <c r="H12" s="8"/>
      <c r="I12" s="8"/>
      <c r="J12" s="8"/>
      <c r="K12" s="8"/>
      <c r="L12" s="8"/>
      <c r="M12" s="8"/>
      <c r="N12" s="8"/>
      <c r="O12" s="8"/>
    </row>
    <row r="13" spans="1:15" ht="33.75" customHeight="1">
      <c r="A13" s="8" t="s">
        <v>29</v>
      </c>
      <c r="B13" s="8">
        <v>58</v>
      </c>
      <c r="C13" s="8">
        <v>3.52</v>
      </c>
      <c r="D13" s="8"/>
      <c r="E13" s="8"/>
      <c r="F13" s="8">
        <v>48</v>
      </c>
      <c r="G13" s="8">
        <v>0.51</v>
      </c>
      <c r="H13" s="8"/>
      <c r="I13" s="8"/>
      <c r="J13" s="8"/>
      <c r="K13" s="8"/>
      <c r="L13" s="8"/>
      <c r="M13" s="8"/>
      <c r="N13" s="8"/>
      <c r="O13" s="8"/>
    </row>
    <row r="14" spans="1:15" ht="33.75" customHeight="1">
      <c r="A14" s="8" t="s">
        <v>30</v>
      </c>
      <c r="B14" s="8">
        <v>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33.75" customHeight="1">
      <c r="A15" s="8" t="s">
        <v>31</v>
      </c>
      <c r="B15" s="8">
        <v>110</v>
      </c>
      <c r="C15" s="8">
        <v>2.2000000000000002</v>
      </c>
      <c r="D15" s="8">
        <v>13</v>
      </c>
      <c r="E15" s="8">
        <v>0.11</v>
      </c>
      <c r="F15" s="8"/>
      <c r="G15" s="8"/>
      <c r="H15" s="8">
        <v>1164</v>
      </c>
      <c r="I15" s="8">
        <v>10.82</v>
      </c>
      <c r="J15" s="8"/>
      <c r="K15" s="8"/>
      <c r="L15" s="8"/>
      <c r="M15" s="8"/>
      <c r="N15" s="8"/>
      <c r="O15" s="8"/>
    </row>
    <row r="16" spans="1:15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mergeCells count="14">
    <mergeCell ref="A2:O2"/>
    <mergeCell ref="A4:A7"/>
    <mergeCell ref="B5:E5"/>
    <mergeCell ref="B6:C6"/>
    <mergeCell ref="D6:E6"/>
    <mergeCell ref="F5:K5"/>
    <mergeCell ref="F6:G6"/>
    <mergeCell ref="H6:I6"/>
    <mergeCell ref="B4:K4"/>
    <mergeCell ref="J6:K6"/>
    <mergeCell ref="L6:M6"/>
    <mergeCell ref="L4:O5"/>
    <mergeCell ref="L3:O3"/>
    <mergeCell ref="N6:O6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E11" sqref="E11"/>
    </sheetView>
  </sheetViews>
  <sheetFormatPr defaultRowHeight="13.5"/>
  <cols>
    <col min="1" max="1" width="12" style="1" customWidth="1"/>
    <col min="2" max="2" width="8.625" style="1" customWidth="1"/>
    <col min="3" max="3" width="9.875" style="1" customWidth="1"/>
    <col min="4" max="4" width="8.75" style="1" customWidth="1"/>
    <col min="5" max="5" width="11.75" style="1" customWidth="1"/>
    <col min="6" max="6" width="9.625" style="1" customWidth="1"/>
    <col min="7" max="7" width="11.125" style="1" customWidth="1"/>
    <col min="8" max="8" width="10.125" style="1" customWidth="1"/>
    <col min="9" max="9" width="11.625" style="1" customWidth="1"/>
    <col min="10" max="10" width="9.5" style="1" customWidth="1"/>
    <col min="11" max="11" width="12.5" style="1" customWidth="1"/>
    <col min="12" max="13" width="9.875" customWidth="1"/>
  </cols>
  <sheetData>
    <row r="1" spans="1:11" ht="20.25" customHeight="1">
      <c r="A1" s="5" t="s">
        <v>61</v>
      </c>
    </row>
    <row r="2" spans="1:11" ht="36.75" customHeigh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.75" customHeight="1">
      <c r="A3" s="11"/>
      <c r="B3" s="11"/>
      <c r="C3" s="11"/>
      <c r="D3" s="11"/>
      <c r="E3" s="11"/>
      <c r="F3" s="11"/>
      <c r="G3" s="11"/>
      <c r="H3" s="11"/>
      <c r="I3" s="27" t="s">
        <v>35</v>
      </c>
      <c r="J3" s="28"/>
      <c r="K3" s="28"/>
    </row>
    <row r="4" spans="1:11" ht="27.75" customHeight="1">
      <c r="A4" s="21" t="s">
        <v>34</v>
      </c>
      <c r="B4" s="26" t="s">
        <v>11</v>
      </c>
      <c r="C4" s="26"/>
      <c r="D4" s="26"/>
      <c r="E4" s="26"/>
      <c r="F4" s="26" t="s">
        <v>16</v>
      </c>
      <c r="G4" s="26"/>
      <c r="H4" s="26"/>
      <c r="I4" s="26"/>
      <c r="J4" s="26"/>
      <c r="K4" s="26"/>
    </row>
    <row r="5" spans="1:11" ht="27.75" customHeight="1">
      <c r="A5" s="22"/>
      <c r="B5" s="24" t="s">
        <v>12</v>
      </c>
      <c r="C5" s="25"/>
      <c r="D5" s="24" t="s">
        <v>13</v>
      </c>
      <c r="E5" s="25"/>
      <c r="F5" s="24" t="s">
        <v>17</v>
      </c>
      <c r="G5" s="25"/>
      <c r="H5" s="24" t="s">
        <v>18</v>
      </c>
      <c r="I5" s="25"/>
      <c r="J5" s="24" t="s">
        <v>19</v>
      </c>
      <c r="K5" s="25"/>
    </row>
    <row r="6" spans="1:11" ht="31.5" customHeight="1">
      <c r="A6" s="22"/>
      <c r="B6" s="8" t="s">
        <v>14</v>
      </c>
      <c r="C6" s="8" t="s">
        <v>15</v>
      </c>
      <c r="D6" s="8" t="s">
        <v>14</v>
      </c>
      <c r="E6" s="8" t="s">
        <v>22</v>
      </c>
      <c r="F6" s="8" t="s">
        <v>24</v>
      </c>
      <c r="G6" s="8" t="s">
        <v>23</v>
      </c>
      <c r="H6" s="8" t="s">
        <v>24</v>
      </c>
      <c r="I6" s="8" t="s">
        <v>22</v>
      </c>
      <c r="J6" s="8" t="s">
        <v>24</v>
      </c>
      <c r="K6" s="8" t="s">
        <v>22</v>
      </c>
    </row>
    <row r="7" spans="1:11" ht="24.75" customHeight="1">
      <c r="A7" s="9" t="s">
        <v>72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</row>
    <row r="8" spans="1:11" ht="24" customHeight="1">
      <c r="A8" s="8" t="s">
        <v>25</v>
      </c>
      <c r="B8" s="8">
        <f>B9+B10+B11+B12+B13</f>
        <v>720</v>
      </c>
      <c r="C8" s="8">
        <f t="shared" ref="C8:K8" si="0">C9+C10+C11+C12+C13</f>
        <v>9.370000000000001</v>
      </c>
      <c r="D8" s="8">
        <f t="shared" si="0"/>
        <v>883</v>
      </c>
      <c r="E8" s="8">
        <f t="shared" si="0"/>
        <v>16.75</v>
      </c>
      <c r="F8" s="8">
        <f t="shared" si="0"/>
        <v>806</v>
      </c>
      <c r="G8" s="8">
        <f t="shared" si="0"/>
        <v>18.32</v>
      </c>
      <c r="H8" s="8">
        <f t="shared" si="0"/>
        <v>984</v>
      </c>
      <c r="I8" s="8">
        <f t="shared" si="0"/>
        <v>18.2</v>
      </c>
      <c r="J8" s="8">
        <f t="shared" si="0"/>
        <v>984</v>
      </c>
      <c r="K8" s="8">
        <f t="shared" si="0"/>
        <v>18.2</v>
      </c>
    </row>
    <row r="9" spans="1:11" ht="24" customHeight="1">
      <c r="A9" s="8" t="s">
        <v>65</v>
      </c>
      <c r="B9" s="14">
        <v>138</v>
      </c>
      <c r="C9" s="14">
        <v>1.79</v>
      </c>
      <c r="D9" s="14">
        <v>168</v>
      </c>
      <c r="E9" s="14">
        <v>3.21</v>
      </c>
      <c r="F9" s="14">
        <v>186</v>
      </c>
      <c r="G9" s="14">
        <v>4.28</v>
      </c>
      <c r="H9" s="14">
        <v>334</v>
      </c>
      <c r="I9" s="14">
        <v>3.4</v>
      </c>
      <c r="J9" s="14">
        <v>334</v>
      </c>
      <c r="K9" s="14">
        <v>3.4</v>
      </c>
    </row>
    <row r="10" spans="1:11" ht="24" customHeight="1">
      <c r="A10" s="8" t="s">
        <v>66</v>
      </c>
      <c r="B10" s="14">
        <v>156</v>
      </c>
      <c r="C10" s="14">
        <v>2.0299999999999998</v>
      </c>
      <c r="D10" s="14">
        <v>187</v>
      </c>
      <c r="E10" s="14">
        <v>3.42</v>
      </c>
      <c r="F10" s="14">
        <v>154</v>
      </c>
      <c r="G10" s="14">
        <v>3.54</v>
      </c>
      <c r="H10" s="14">
        <v>186</v>
      </c>
      <c r="I10" s="14">
        <v>4.28</v>
      </c>
      <c r="J10" s="14">
        <v>186</v>
      </c>
      <c r="K10" s="14">
        <v>4.28</v>
      </c>
    </row>
    <row r="11" spans="1:11" ht="24" customHeight="1">
      <c r="A11" s="8" t="s">
        <v>67</v>
      </c>
      <c r="B11" s="14">
        <v>145</v>
      </c>
      <c r="C11" s="14">
        <v>1.89</v>
      </c>
      <c r="D11" s="14">
        <v>183</v>
      </c>
      <c r="E11" s="14">
        <v>3.41</v>
      </c>
      <c r="F11" s="14">
        <v>162</v>
      </c>
      <c r="G11" s="14">
        <v>3.72</v>
      </c>
      <c r="H11" s="14">
        <v>154</v>
      </c>
      <c r="I11" s="14">
        <v>3.54</v>
      </c>
      <c r="J11" s="14">
        <v>154</v>
      </c>
      <c r="K11" s="14">
        <v>3.54</v>
      </c>
    </row>
    <row r="12" spans="1:11" ht="24" customHeight="1">
      <c r="A12" s="8" t="s">
        <v>68</v>
      </c>
      <c r="B12" s="8">
        <v>136</v>
      </c>
      <c r="C12" s="8">
        <v>1.78</v>
      </c>
      <c r="D12" s="8">
        <v>175</v>
      </c>
      <c r="E12" s="8">
        <v>3.36</v>
      </c>
      <c r="F12" s="8">
        <v>148</v>
      </c>
      <c r="G12" s="8">
        <v>3.26</v>
      </c>
      <c r="H12" s="8">
        <v>162</v>
      </c>
      <c r="I12" s="8">
        <v>3.72</v>
      </c>
      <c r="J12" s="8">
        <v>162</v>
      </c>
      <c r="K12" s="8">
        <v>3.72</v>
      </c>
    </row>
    <row r="13" spans="1:11" ht="24" customHeight="1">
      <c r="A13" s="8" t="s">
        <v>69</v>
      </c>
      <c r="B13" s="8">
        <v>145</v>
      </c>
      <c r="C13" s="8">
        <v>1.88</v>
      </c>
      <c r="D13" s="8">
        <v>170</v>
      </c>
      <c r="E13" s="8">
        <v>3.35</v>
      </c>
      <c r="F13" s="8">
        <v>156</v>
      </c>
      <c r="G13" s="8">
        <v>3.52</v>
      </c>
      <c r="H13" s="8">
        <v>148</v>
      </c>
      <c r="I13" s="8">
        <v>3.26</v>
      </c>
      <c r="J13" s="8">
        <v>148</v>
      </c>
      <c r="K13" s="8">
        <v>3.26</v>
      </c>
    </row>
    <row r="14" spans="1:11" ht="14.25" customHeight="1">
      <c r="A14" s="29" t="s">
        <v>71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58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mergeCells count="11">
    <mergeCell ref="H5:I5"/>
    <mergeCell ref="J5:K5"/>
    <mergeCell ref="I3:K3"/>
    <mergeCell ref="A14:K16"/>
    <mergeCell ref="A2:K2"/>
    <mergeCell ref="A4:A6"/>
    <mergeCell ref="B4:E4"/>
    <mergeCell ref="F4:K4"/>
    <mergeCell ref="B5:C5"/>
    <mergeCell ref="D5:E5"/>
    <mergeCell ref="F5:G5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A6" sqref="A6"/>
    </sheetView>
  </sheetViews>
  <sheetFormatPr defaultRowHeight="13.5"/>
  <cols>
    <col min="1" max="1" width="13.25" customWidth="1"/>
    <col min="2" max="3" width="21.75" customWidth="1"/>
    <col min="4" max="4" width="13.25" customWidth="1"/>
    <col min="5" max="5" width="15.75" customWidth="1"/>
    <col min="6" max="6" width="15" customWidth="1"/>
    <col min="7" max="7" width="15.25" customWidth="1"/>
    <col min="8" max="8" width="16" customWidth="1"/>
  </cols>
  <sheetData>
    <row r="1" spans="1:8" ht="27" customHeight="1">
      <c r="A1" s="4" t="s">
        <v>62</v>
      </c>
    </row>
    <row r="2" spans="1:8" ht="50.25" customHeight="1">
      <c r="A2" s="35" t="s">
        <v>59</v>
      </c>
      <c r="B2" s="35"/>
      <c r="C2" s="36"/>
      <c r="D2" s="36"/>
      <c r="E2" s="36"/>
      <c r="F2" s="36"/>
      <c r="G2" s="36"/>
      <c r="H2" s="36"/>
    </row>
    <row r="3" spans="1:8" ht="25.5" customHeight="1">
      <c r="A3" s="3"/>
      <c r="B3" s="3"/>
      <c r="C3" s="3"/>
      <c r="D3" s="3"/>
      <c r="E3" s="3"/>
      <c r="F3" s="3"/>
      <c r="G3" s="3"/>
      <c r="H3" s="13" t="s">
        <v>38</v>
      </c>
    </row>
    <row r="4" spans="1:8" ht="29.25" customHeight="1">
      <c r="A4" s="23" t="s">
        <v>36</v>
      </c>
      <c r="B4" s="24" t="s">
        <v>37</v>
      </c>
      <c r="C4" s="25"/>
      <c r="D4" s="24" t="s">
        <v>40</v>
      </c>
      <c r="E4" s="34"/>
      <c r="F4" s="34"/>
      <c r="G4" s="34"/>
      <c r="H4" s="25"/>
    </row>
    <row r="5" spans="1:8" ht="51.75" customHeight="1">
      <c r="A5" s="23"/>
      <c r="B5" s="12" t="s">
        <v>39</v>
      </c>
      <c r="C5" s="12" t="s">
        <v>46</v>
      </c>
      <c r="D5" s="12" t="s">
        <v>43</v>
      </c>
      <c r="E5" s="12" t="s">
        <v>45</v>
      </c>
      <c r="F5" s="8" t="s">
        <v>44</v>
      </c>
      <c r="G5" s="8" t="s">
        <v>42</v>
      </c>
      <c r="H5" s="12" t="s">
        <v>41</v>
      </c>
    </row>
    <row r="6" spans="1:8" ht="22.5" customHeight="1">
      <c r="A6" s="2" t="s">
        <v>72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8" ht="30.75" customHeight="1">
      <c r="A7" s="2" t="s">
        <v>3</v>
      </c>
      <c r="B7" s="8">
        <f>B8+B9+B10+B11+B12</f>
        <v>37.230000000000004</v>
      </c>
      <c r="C7" s="8">
        <f t="shared" ref="C7:H7" si="0">C8+C9+C10+C11+C12</f>
        <v>14.03</v>
      </c>
      <c r="D7" s="8">
        <f>D8+D9+D10+D11+D12</f>
        <v>282000</v>
      </c>
      <c r="E7" s="8">
        <f t="shared" si="0"/>
        <v>117800</v>
      </c>
      <c r="F7" s="8">
        <f t="shared" si="0"/>
        <v>0</v>
      </c>
      <c r="G7" s="8">
        <f t="shared" si="0"/>
        <v>106000</v>
      </c>
      <c r="H7" s="8">
        <f t="shared" si="0"/>
        <v>58200</v>
      </c>
    </row>
    <row r="8" spans="1:8" ht="30.75" customHeight="1">
      <c r="A8" s="2" t="s">
        <v>4</v>
      </c>
      <c r="B8" s="14">
        <v>7.37</v>
      </c>
      <c r="C8" s="14">
        <v>3.15</v>
      </c>
      <c r="D8" s="14">
        <f>E8+G8+H8</f>
        <v>53800</v>
      </c>
      <c r="E8" s="14">
        <v>22100</v>
      </c>
      <c r="F8" s="14">
        <v>0</v>
      </c>
      <c r="G8" s="14">
        <v>20500</v>
      </c>
      <c r="H8" s="14">
        <v>11200</v>
      </c>
    </row>
    <row r="9" spans="1:8" ht="30.75" customHeight="1">
      <c r="A9" s="2" t="s">
        <v>5</v>
      </c>
      <c r="B9" s="7">
        <v>8.0500000000000007</v>
      </c>
      <c r="C9" s="7">
        <v>2.75</v>
      </c>
      <c r="D9" s="14">
        <f>E9+G9+H9</f>
        <v>58800</v>
      </c>
      <c r="E9" s="14">
        <v>24700</v>
      </c>
      <c r="F9" s="14">
        <v>0</v>
      </c>
      <c r="G9" s="14">
        <v>21600</v>
      </c>
      <c r="H9" s="14">
        <v>12500</v>
      </c>
    </row>
    <row r="10" spans="1:8" ht="30.75" customHeight="1">
      <c r="A10" s="2" t="s">
        <v>6</v>
      </c>
      <c r="B10" s="7">
        <v>8.41</v>
      </c>
      <c r="C10" s="7">
        <v>2.92</v>
      </c>
      <c r="D10" s="14">
        <f>E10+G10+H10</f>
        <v>59400</v>
      </c>
      <c r="E10" s="14">
        <v>24900</v>
      </c>
      <c r="F10" s="14">
        <v>0</v>
      </c>
      <c r="G10" s="14">
        <v>22400</v>
      </c>
      <c r="H10" s="14">
        <v>12100</v>
      </c>
    </row>
    <row r="11" spans="1:8" ht="30.75" customHeight="1">
      <c r="A11" s="2" t="s">
        <v>7</v>
      </c>
      <c r="B11" s="8">
        <v>6.75</v>
      </c>
      <c r="C11" s="7">
        <v>2.63</v>
      </c>
      <c r="D11" s="14">
        <f>E11+G11+H11</f>
        <v>53700</v>
      </c>
      <c r="E11" s="8">
        <v>22600</v>
      </c>
      <c r="F11" s="14">
        <v>0</v>
      </c>
      <c r="G11" s="8">
        <v>20300</v>
      </c>
      <c r="H11" s="8">
        <v>10800</v>
      </c>
    </row>
    <row r="12" spans="1:8" ht="30.75" customHeight="1">
      <c r="A12" s="2" t="s">
        <v>8</v>
      </c>
      <c r="B12" s="8">
        <v>6.65</v>
      </c>
      <c r="C12" s="7">
        <v>2.58</v>
      </c>
      <c r="D12" s="14">
        <f>E12+G12+H12</f>
        <v>56300</v>
      </c>
      <c r="E12" s="8">
        <v>23500</v>
      </c>
      <c r="F12" s="14">
        <v>0</v>
      </c>
      <c r="G12" s="8">
        <v>21200</v>
      </c>
      <c r="H12" s="8">
        <v>11600</v>
      </c>
    </row>
    <row r="13" spans="1:8">
      <c r="A13" s="31" t="s">
        <v>70</v>
      </c>
      <c r="B13" s="32"/>
      <c r="C13" s="32"/>
      <c r="D13" s="32"/>
      <c r="E13" s="32"/>
      <c r="F13" s="32"/>
      <c r="G13" s="32"/>
      <c r="H13" s="32"/>
    </row>
    <row r="14" spans="1:8">
      <c r="A14" s="33"/>
      <c r="B14" s="33"/>
      <c r="C14" s="33"/>
      <c r="D14" s="33"/>
      <c r="E14" s="33"/>
      <c r="F14" s="33"/>
      <c r="G14" s="33"/>
      <c r="H14" s="33"/>
    </row>
    <row r="15" spans="1:8">
      <c r="A15" s="33"/>
      <c r="B15" s="33"/>
      <c r="C15" s="33"/>
      <c r="D15" s="33"/>
      <c r="E15" s="33"/>
      <c r="F15" s="33"/>
      <c r="G15" s="33"/>
      <c r="H15" s="33"/>
    </row>
  </sheetData>
  <mergeCells count="5">
    <mergeCell ref="A13:H15"/>
    <mergeCell ref="D4:H4"/>
    <mergeCell ref="A2:H2"/>
    <mergeCell ref="B4:C4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8" sqref="C8"/>
    </sheetView>
  </sheetViews>
  <sheetFormatPr defaultRowHeight="13.5"/>
  <cols>
    <col min="1" max="1" width="5.75" customWidth="1"/>
    <col min="2" max="2" width="10.125" customWidth="1"/>
    <col min="3" max="3" width="17.125" customWidth="1"/>
    <col min="4" max="4" width="17.5" customWidth="1"/>
    <col min="5" max="5" width="20.625" customWidth="1"/>
    <col min="6" max="6" width="16.625" customWidth="1"/>
    <col min="7" max="7" width="17.625" customWidth="1"/>
    <col min="8" max="8" width="17.75" customWidth="1"/>
    <col min="9" max="9" width="12.75" customWidth="1"/>
  </cols>
  <sheetData>
    <row r="1" spans="1:8" ht="30.75" customHeight="1">
      <c r="A1" s="38" t="s">
        <v>63</v>
      </c>
      <c r="B1" s="38"/>
    </row>
    <row r="2" spans="1:8" ht="84" customHeight="1">
      <c r="A2" s="35" t="s">
        <v>47</v>
      </c>
      <c r="B2" s="35"/>
      <c r="C2" s="36"/>
      <c r="D2" s="36"/>
      <c r="E2" s="36"/>
      <c r="F2" s="36"/>
      <c r="G2" s="36"/>
      <c r="H2" s="36"/>
    </row>
    <row r="3" spans="1:8" ht="30" customHeight="1">
      <c r="A3" s="7" t="s">
        <v>0</v>
      </c>
      <c r="B3" s="7" t="s">
        <v>36</v>
      </c>
      <c r="C3" s="7" t="s">
        <v>1</v>
      </c>
      <c r="D3" s="7" t="s">
        <v>48</v>
      </c>
      <c r="E3" s="7" t="s">
        <v>2</v>
      </c>
      <c r="F3" s="7" t="s">
        <v>49</v>
      </c>
      <c r="G3" s="7" t="s">
        <v>50</v>
      </c>
      <c r="H3" s="7" t="s">
        <v>51</v>
      </c>
    </row>
    <row r="4" spans="1:8" ht="42.75" customHeight="1">
      <c r="A4" s="7">
        <v>1</v>
      </c>
      <c r="B4" s="7" t="s">
        <v>73</v>
      </c>
      <c r="C4" s="8" t="s">
        <v>74</v>
      </c>
      <c r="D4" s="7" t="s">
        <v>75</v>
      </c>
      <c r="E4" s="14" t="s">
        <v>76</v>
      </c>
      <c r="F4" s="7">
        <v>66</v>
      </c>
      <c r="G4" s="7">
        <v>1.23</v>
      </c>
      <c r="H4" s="7">
        <v>2016</v>
      </c>
    </row>
    <row r="5" spans="1:8" ht="30" customHeight="1">
      <c r="A5" s="7">
        <v>2</v>
      </c>
      <c r="B5" s="7" t="s">
        <v>73</v>
      </c>
      <c r="C5" s="8" t="s">
        <v>77</v>
      </c>
      <c r="D5" s="7" t="s">
        <v>78</v>
      </c>
      <c r="E5" s="7" t="s">
        <v>79</v>
      </c>
      <c r="F5" s="7">
        <v>19</v>
      </c>
      <c r="G5" s="7">
        <v>0.52</v>
      </c>
      <c r="H5" s="7">
        <v>2016</v>
      </c>
    </row>
    <row r="6" spans="1:8" ht="30" customHeight="1">
      <c r="A6" s="7">
        <v>3</v>
      </c>
      <c r="B6" s="7" t="s">
        <v>73</v>
      </c>
      <c r="C6" s="15" t="s">
        <v>80</v>
      </c>
      <c r="D6" s="7" t="s">
        <v>78</v>
      </c>
      <c r="E6" s="7" t="s">
        <v>81</v>
      </c>
      <c r="F6" s="7">
        <v>140</v>
      </c>
      <c r="G6" s="7">
        <v>1.85</v>
      </c>
      <c r="H6" s="7">
        <v>2016</v>
      </c>
    </row>
    <row r="7" spans="1:8" ht="30" customHeight="1">
      <c r="A7" s="7">
        <v>4</v>
      </c>
      <c r="B7" s="7" t="s">
        <v>73</v>
      </c>
      <c r="C7" s="16" t="s">
        <v>82</v>
      </c>
      <c r="D7" s="7" t="s">
        <v>78</v>
      </c>
      <c r="E7" s="7" t="s">
        <v>79</v>
      </c>
      <c r="F7" s="7">
        <v>61</v>
      </c>
      <c r="G7" s="7">
        <v>1.08</v>
      </c>
      <c r="H7" s="7">
        <v>2017</v>
      </c>
    </row>
    <row r="8" spans="1:8" ht="30" customHeight="1">
      <c r="A8" s="7">
        <v>5</v>
      </c>
      <c r="B8" s="7" t="s">
        <v>73</v>
      </c>
      <c r="C8" s="15" t="s">
        <v>83</v>
      </c>
      <c r="D8" s="7" t="s">
        <v>75</v>
      </c>
      <c r="E8" s="7" t="s">
        <v>84</v>
      </c>
      <c r="F8" s="7">
        <v>62</v>
      </c>
      <c r="G8" s="7">
        <v>0.75</v>
      </c>
      <c r="H8" s="7">
        <v>2017</v>
      </c>
    </row>
    <row r="9" spans="1:8" ht="30" customHeight="1">
      <c r="A9" s="7">
        <v>6</v>
      </c>
      <c r="B9" s="7" t="s">
        <v>73</v>
      </c>
      <c r="C9" s="15" t="s">
        <v>85</v>
      </c>
      <c r="D9" s="7" t="s">
        <v>78</v>
      </c>
      <c r="E9" s="17" t="s">
        <v>86</v>
      </c>
      <c r="F9" s="7">
        <v>44</v>
      </c>
      <c r="G9" s="7">
        <v>0.68</v>
      </c>
      <c r="H9" s="7">
        <v>2017</v>
      </c>
    </row>
    <row r="10" spans="1:8" ht="30" customHeight="1">
      <c r="A10" s="7">
        <v>7</v>
      </c>
      <c r="B10" s="7" t="s">
        <v>73</v>
      </c>
      <c r="C10" s="15" t="s">
        <v>87</v>
      </c>
      <c r="D10" s="7" t="s">
        <v>78</v>
      </c>
      <c r="E10" s="14" t="s">
        <v>88</v>
      </c>
      <c r="F10" s="7">
        <v>46</v>
      </c>
      <c r="G10" s="7">
        <v>0.46</v>
      </c>
      <c r="H10" s="7">
        <v>2017</v>
      </c>
    </row>
    <row r="11" spans="1:8" ht="30" customHeight="1">
      <c r="A11" s="7">
        <v>8</v>
      </c>
      <c r="B11" s="7" t="s">
        <v>73</v>
      </c>
      <c r="C11" s="18" t="s">
        <v>89</v>
      </c>
      <c r="D11" s="7" t="s">
        <v>78</v>
      </c>
      <c r="E11" s="7" t="s">
        <v>84</v>
      </c>
      <c r="F11" s="7">
        <v>38</v>
      </c>
      <c r="G11" s="7">
        <v>0.68</v>
      </c>
      <c r="H11" s="7">
        <v>2018</v>
      </c>
    </row>
    <row r="12" spans="1:8" ht="30" customHeight="1">
      <c r="A12" s="7">
        <v>9</v>
      </c>
      <c r="B12" s="7" t="s">
        <v>73</v>
      </c>
      <c r="C12" s="19" t="s">
        <v>90</v>
      </c>
      <c r="D12" s="7" t="s">
        <v>78</v>
      </c>
      <c r="E12" s="14" t="s">
        <v>88</v>
      </c>
      <c r="F12" s="7">
        <v>550</v>
      </c>
      <c r="G12" s="7">
        <v>10.8</v>
      </c>
      <c r="H12" s="7">
        <v>2018</v>
      </c>
    </row>
    <row r="13" spans="1:8" ht="14.25">
      <c r="A13" s="6"/>
      <c r="B13" s="6"/>
      <c r="C13" s="6"/>
      <c r="D13" s="6"/>
      <c r="E13" s="6"/>
      <c r="F13" s="6"/>
      <c r="G13" s="6"/>
      <c r="H13" s="6"/>
    </row>
    <row r="14" spans="1:8" ht="27.75" customHeight="1">
      <c r="A14" s="37" t="s">
        <v>52</v>
      </c>
      <c r="B14" s="37"/>
      <c r="C14" s="37"/>
      <c r="D14" s="37"/>
      <c r="E14" s="37"/>
      <c r="F14" s="37"/>
      <c r="G14" s="37"/>
      <c r="H14" s="37"/>
    </row>
  </sheetData>
  <mergeCells count="3">
    <mergeCell ref="A2:H2"/>
    <mergeCell ref="A14:H14"/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B20" sqref="B20"/>
    </sheetView>
  </sheetViews>
  <sheetFormatPr defaultRowHeight="13.5"/>
  <cols>
    <col min="1" max="1" width="5.75" customWidth="1"/>
    <col min="2" max="2" width="10.125" customWidth="1"/>
    <col min="3" max="3" width="17.125" customWidth="1"/>
    <col min="4" max="5" width="20.625" customWidth="1"/>
    <col min="6" max="6" width="16.625" customWidth="1"/>
    <col min="7" max="7" width="17.625" customWidth="1"/>
    <col min="8" max="8" width="17.75" customWidth="1"/>
    <col min="9" max="9" width="12.75" customWidth="1"/>
  </cols>
  <sheetData>
    <row r="1" spans="1:8" ht="30.75" customHeight="1">
      <c r="A1" s="38" t="s">
        <v>64</v>
      </c>
      <c r="B1" s="38"/>
    </row>
    <row r="2" spans="1:8" ht="84" customHeight="1">
      <c r="A2" s="35" t="s">
        <v>53</v>
      </c>
      <c r="B2" s="35"/>
      <c r="C2" s="36"/>
      <c r="D2" s="36"/>
      <c r="E2" s="36"/>
      <c r="F2" s="36"/>
      <c r="G2" s="36"/>
      <c r="H2" s="36"/>
    </row>
    <row r="3" spans="1:8" ht="30" customHeight="1">
      <c r="A3" s="7" t="s">
        <v>0</v>
      </c>
      <c r="B3" s="7" t="s">
        <v>36</v>
      </c>
      <c r="C3" s="7" t="s">
        <v>1</v>
      </c>
      <c r="D3" s="7" t="s">
        <v>2</v>
      </c>
      <c r="E3" s="7" t="s">
        <v>54</v>
      </c>
      <c r="F3" s="7" t="s">
        <v>55</v>
      </c>
      <c r="G3" s="7" t="s">
        <v>56</v>
      </c>
      <c r="H3" s="7" t="s">
        <v>57</v>
      </c>
    </row>
    <row r="4" spans="1:8" ht="30" customHeight="1">
      <c r="A4" s="7">
        <v>1</v>
      </c>
      <c r="B4" s="7" t="s">
        <v>73</v>
      </c>
      <c r="C4" s="7" t="s">
        <v>91</v>
      </c>
      <c r="D4" s="14" t="s">
        <v>92</v>
      </c>
      <c r="E4" s="14" t="s">
        <v>92</v>
      </c>
      <c r="F4" s="7">
        <v>48</v>
      </c>
      <c r="G4" s="7">
        <v>0.57999999999999996</v>
      </c>
      <c r="H4" s="7">
        <v>2016</v>
      </c>
    </row>
    <row r="5" spans="1:8" ht="30" customHeight="1">
      <c r="A5" s="7">
        <v>2</v>
      </c>
      <c r="B5" s="7" t="s">
        <v>73</v>
      </c>
      <c r="C5" s="15" t="s">
        <v>93</v>
      </c>
      <c r="D5" s="17" t="s">
        <v>76</v>
      </c>
      <c r="E5" s="17" t="s">
        <v>94</v>
      </c>
      <c r="F5" s="7">
        <v>152</v>
      </c>
      <c r="G5" s="7">
        <v>2.0299999999999998</v>
      </c>
      <c r="H5" s="7">
        <v>2016</v>
      </c>
    </row>
    <row r="6" spans="1:8" ht="30" customHeight="1">
      <c r="A6" s="7">
        <v>3</v>
      </c>
      <c r="B6" s="7" t="s">
        <v>73</v>
      </c>
      <c r="C6" s="15" t="s">
        <v>95</v>
      </c>
      <c r="D6" s="17" t="s">
        <v>76</v>
      </c>
      <c r="E6" s="17" t="s">
        <v>96</v>
      </c>
      <c r="F6" s="14">
        <v>206</v>
      </c>
      <c r="G6" s="14">
        <v>5.69</v>
      </c>
      <c r="H6" s="14">
        <v>2016</v>
      </c>
    </row>
    <row r="7" spans="1:8" ht="30" customHeight="1">
      <c r="A7" s="7">
        <v>4</v>
      </c>
      <c r="B7" s="7" t="s">
        <v>73</v>
      </c>
      <c r="C7" s="19" t="s">
        <v>97</v>
      </c>
      <c r="D7" s="14" t="s">
        <v>98</v>
      </c>
      <c r="E7" s="10" t="s">
        <v>99</v>
      </c>
      <c r="F7" s="14">
        <v>17</v>
      </c>
      <c r="G7" s="14">
        <v>0.62</v>
      </c>
      <c r="H7" s="14">
        <v>2016</v>
      </c>
    </row>
    <row r="8" spans="1:8" ht="30" customHeight="1">
      <c r="A8" s="7">
        <v>5</v>
      </c>
      <c r="B8" s="7" t="s">
        <v>73</v>
      </c>
      <c r="C8" s="19" t="s">
        <v>100</v>
      </c>
      <c r="D8" s="14" t="s">
        <v>101</v>
      </c>
      <c r="E8" s="10" t="s">
        <v>99</v>
      </c>
      <c r="F8" s="14">
        <v>8</v>
      </c>
      <c r="G8" s="14">
        <v>0.24</v>
      </c>
      <c r="H8" s="14">
        <v>2016</v>
      </c>
    </row>
    <row r="9" spans="1:8" ht="30" customHeight="1">
      <c r="A9" s="7">
        <v>6</v>
      </c>
      <c r="B9" s="7" t="s">
        <v>73</v>
      </c>
      <c r="C9" s="15" t="s">
        <v>102</v>
      </c>
      <c r="D9" s="17" t="s">
        <v>103</v>
      </c>
      <c r="E9" s="17" t="s">
        <v>96</v>
      </c>
      <c r="F9" s="14">
        <v>43</v>
      </c>
      <c r="G9" s="14">
        <v>0.22</v>
      </c>
      <c r="H9" s="14">
        <v>2017</v>
      </c>
    </row>
    <row r="10" spans="1:8" ht="30" customHeight="1">
      <c r="A10" s="7">
        <v>7</v>
      </c>
      <c r="B10" s="7" t="s">
        <v>73</v>
      </c>
      <c r="C10" s="15" t="s">
        <v>104</v>
      </c>
      <c r="D10" s="14" t="s">
        <v>76</v>
      </c>
      <c r="E10" s="14" t="s">
        <v>96</v>
      </c>
      <c r="F10" s="14">
        <v>269</v>
      </c>
      <c r="G10" s="14">
        <v>8.2100000000000009</v>
      </c>
      <c r="H10" s="14">
        <v>2018</v>
      </c>
    </row>
    <row r="11" spans="1:8" ht="30" customHeight="1">
      <c r="A11" s="7"/>
      <c r="B11" s="7"/>
      <c r="C11" s="7"/>
      <c r="D11" s="7"/>
      <c r="E11" s="7"/>
      <c r="F11" s="7"/>
      <c r="G11" s="7"/>
      <c r="H11" s="7"/>
    </row>
    <row r="12" spans="1:8" ht="30" customHeight="1">
      <c r="A12" s="7"/>
      <c r="B12" s="7"/>
      <c r="C12" s="7"/>
      <c r="D12" s="7"/>
      <c r="E12" s="7"/>
      <c r="F12" s="7"/>
      <c r="G12" s="7"/>
      <c r="H12" s="7"/>
    </row>
    <row r="13" spans="1:8" ht="30" customHeight="1">
      <c r="A13" s="7"/>
      <c r="B13" s="7"/>
      <c r="C13" s="7"/>
      <c r="D13" s="7"/>
      <c r="E13" s="7"/>
      <c r="F13" s="7"/>
      <c r="G13" s="7"/>
      <c r="H13" s="7"/>
    </row>
    <row r="14" spans="1:8" ht="14.25">
      <c r="A14" s="6"/>
      <c r="B14" s="6"/>
      <c r="C14" s="6"/>
      <c r="D14" s="6"/>
      <c r="E14" s="6"/>
      <c r="F14" s="6"/>
      <c r="G14" s="6"/>
      <c r="H14" s="6"/>
    </row>
  </sheetData>
  <mergeCells count="2">
    <mergeCell ref="A2:H2"/>
    <mergeCell ref="A1:B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历年改造情况</vt:lpstr>
      <vt:lpstr>十三五规划测算</vt:lpstr>
      <vt:lpstr>十三五要素需求测算</vt:lpstr>
      <vt:lpstr>计划征收项目</vt:lpstr>
      <vt:lpstr>计划建设项目</vt:lpstr>
    </vt:vector>
  </TitlesOfParts>
  <Company>浙江省住房和城乡建设厅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郑勇</dc:creator>
  <cp:lastModifiedBy>Asong</cp:lastModifiedBy>
  <cp:lastPrinted>2011-12-14T03:48:59Z</cp:lastPrinted>
  <dcterms:created xsi:type="dcterms:W3CDTF">2014-08-07T09:14:39Z</dcterms:created>
  <dcterms:modified xsi:type="dcterms:W3CDTF">2011-12-14T04:11:30Z</dcterms:modified>
</cp:coreProperties>
</file>